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omments2.xml" ContentType="application/vnd.openxmlformats-officedocument.spreadsheetml.comments+xml"/>
  <Override PartName="/xl/drawings/drawing3.xml" ContentType="application/vnd.openxmlformats-officedocument.drawing+xml"/>
  <Override PartName="/xl/comments3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75" windowWidth="20115" windowHeight="7995" activeTab="1"/>
  </bookViews>
  <sheets>
    <sheet name="Nguyen Ngoc Trang" sheetId="1" r:id="rId1"/>
    <sheet name="Pham Huu Loc" sheetId="2" r:id="rId2"/>
    <sheet name="Pham Huu Loc_F2" sheetId="3" r:id="rId3"/>
  </sheets>
  <definedNames>
    <definedName name="_xlnm.Print_Area" localSheetId="1">'Pham Huu Loc'!$A$1:$L$25</definedName>
  </definedNames>
  <calcPr calcId="144525"/>
</workbook>
</file>

<file path=xl/calcChain.xml><?xml version="1.0" encoding="utf-8"?>
<calcChain xmlns="http://schemas.openxmlformats.org/spreadsheetml/2006/main">
  <c r="I13" i="2" l="1"/>
  <c r="I12" i="2"/>
  <c r="G17" i="3" l="1"/>
  <c r="F17" i="3"/>
  <c r="H16" i="3"/>
  <c r="I16" i="3" s="1"/>
  <c r="I17" i="3" s="1"/>
  <c r="G14" i="3"/>
  <c r="F14" i="3"/>
  <c r="H13" i="3"/>
  <c r="I13" i="3" s="1"/>
  <c r="I12" i="3"/>
  <c r="I14" i="3" s="1"/>
  <c r="G17" i="2"/>
  <c r="F17" i="2"/>
  <c r="H16" i="2"/>
  <c r="I16" i="2" s="1"/>
  <c r="I17" i="2" s="1"/>
  <c r="H14" i="3" l="1"/>
  <c r="H17" i="3"/>
  <c r="H17" i="2"/>
  <c r="F14" i="2"/>
  <c r="G14" i="2"/>
  <c r="H12" i="2" l="1"/>
  <c r="H13" i="2"/>
  <c r="G14" i="1"/>
  <c r="F14" i="1"/>
  <c r="H13" i="1"/>
  <c r="H14" i="1" s="1"/>
  <c r="I14" i="2" l="1"/>
  <c r="H14" i="2"/>
  <c r="I13" i="1"/>
  <c r="I14" i="1" s="1"/>
</calcChain>
</file>

<file path=xl/comments1.xml><?xml version="1.0" encoding="utf-8"?>
<comments xmlns="http://schemas.openxmlformats.org/spreadsheetml/2006/main">
  <authors>
    <author>PHUONG</author>
  </authors>
  <commentList>
    <comment ref="F13" authorId="0">
      <text>
        <r>
          <rPr>
            <b/>
            <sz val="9"/>
            <color indexed="81"/>
            <rFont val="Tahoma"/>
            <family val="2"/>
          </rPr>
          <t>Hưởng 1/3 số giờ theo quy định do viết chung cùng 2 tác giả khác:
 480 giờ/3 =160 giờ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>
  <authors>
    <author>PHUONG</author>
  </authors>
  <commentList>
    <comment ref="F12" authorId="0">
      <text>
        <r>
          <rPr>
            <b/>
            <sz val="9"/>
            <color indexed="81"/>
            <rFont val="Tahoma"/>
            <family val="2"/>
          </rPr>
          <t>Hưởng 1/3 số giờ theo quy định do viết chung cùng 2 tác giả khác:
 480 giờ/3 =160 giờ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F13" authorId="0">
      <text>
        <r>
          <rPr>
            <b/>
            <sz val="9"/>
            <color indexed="81"/>
            <rFont val="Tahoma"/>
            <family val="2"/>
          </rPr>
          <t>Hưởng 1/3 số giờ theo quy định do viết chung cùng 2 tác giả khác:
 480 giờ/3 =160 giờ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F16" authorId="0">
      <text>
        <r>
          <rPr>
            <b/>
            <sz val="9"/>
            <color indexed="81"/>
            <rFont val="Tahoma"/>
            <family val="2"/>
          </rPr>
          <t>Hưởng 1/3 số giờ theo quy định do viết chung cùng 2 tác giả khác:
 480 giờ/3 =160 giờ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3.xml><?xml version="1.0" encoding="utf-8"?>
<comments xmlns="http://schemas.openxmlformats.org/spreadsheetml/2006/main">
  <authors>
    <author>PHUONG</author>
  </authors>
  <commentList>
    <comment ref="F12" authorId="0">
      <text>
        <r>
          <rPr>
            <b/>
            <sz val="9"/>
            <color indexed="81"/>
            <rFont val="Tahoma"/>
            <family val="2"/>
          </rPr>
          <t>Hưởng 1/3 số giờ theo quy định do viết chung cùng 2 tác giả khác:
 480 giờ/3 =160 giờ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F13" authorId="0">
      <text>
        <r>
          <rPr>
            <b/>
            <sz val="9"/>
            <color indexed="81"/>
            <rFont val="Tahoma"/>
            <family val="2"/>
          </rPr>
          <t>Hưởng 1/3 số giờ theo quy định do viết chung cùng 2 tác giả khác:
 480 giờ/3 =160 giờ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F16" authorId="0">
      <text>
        <r>
          <rPr>
            <b/>
            <sz val="9"/>
            <color indexed="81"/>
            <rFont val="Tahoma"/>
            <family val="2"/>
          </rPr>
          <t>Hưởng 1/3 số giờ theo quy định do viết chung cùng 2 tác giả khác:
 480 giờ/3 =160 giờ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<sst xmlns="http://schemas.openxmlformats.org/spreadsheetml/2006/main" count="154" uniqueCount="58">
  <si>
    <t>CỘNG HÒA XÃ HỘI CHỦ NGHĨA VIỆT NAM</t>
  </si>
  <si>
    <t>Độc lập - Tự do - Hạnh phúc</t>
  </si>
  <si>
    <t>BẢNG TỔNG KẾT KHỐI LƯỢNG HOẠT ĐỘNG  KHOA HỌC CÔNG NGHỆ</t>
  </si>
  <si>
    <r>
      <t>Họ và tên</t>
    </r>
    <r>
      <rPr>
        <sz val="12"/>
        <rFont val="Times New Roman"/>
        <family val="1"/>
      </rPr>
      <t xml:space="preserve"> :</t>
    </r>
    <r>
      <rPr>
        <b/>
        <sz val="12"/>
        <rFont val="Times New Roman"/>
        <family val="1"/>
      </rPr>
      <t xml:space="preserve"> NGUYỄN NGỌC TRANG</t>
    </r>
  </si>
  <si>
    <r>
      <t>Đơn vị</t>
    </r>
    <r>
      <rPr>
        <b/>
        <sz val="12"/>
        <rFont val="Times New Roman"/>
        <family val="1"/>
      </rPr>
      <t xml:space="preserve"> : PHÒNG KHOA HỌC CÔNG NGHỆ VÀ QUAN HỆ QUỐC TẾ</t>
    </r>
  </si>
  <si>
    <t>TT</t>
  </si>
  <si>
    <t>Tên hoạt động KHCN</t>
  </si>
  <si>
    <t>Nhiệm vụ</t>
  </si>
  <si>
    <t>Cấp tổ chức</t>
  </si>
  <si>
    <t>Thời gian thực hiện</t>
  </si>
  <si>
    <t>Số giờ được duyệt</t>
  </si>
  <si>
    <t>Đã nhận</t>
  </si>
  <si>
    <t>Còn lại</t>
  </si>
  <si>
    <t>Quy ra tiết</t>
  </si>
  <si>
    <t>Ghi chú</t>
  </si>
  <si>
    <t>Đơn vị / Trường / Sở /Bộ/ Nhà nước</t>
  </si>
  <si>
    <t>(1)</t>
  </si>
  <si>
    <t>(2)</t>
  </si>
  <si>
    <t>(3)</t>
  </si>
  <si>
    <t>(4)</t>
  </si>
  <si>
    <t>(5)</t>
  </si>
  <si>
    <t>(6)</t>
  </si>
  <si>
    <t>(7)</t>
  </si>
  <si>
    <t>(8)</t>
  </si>
  <si>
    <t>(9)</t>
  </si>
  <si>
    <t>1</t>
  </si>
  <si>
    <t>2</t>
  </si>
  <si>
    <t>Cấp Bộ</t>
  </si>
  <si>
    <t>Viết bài</t>
  </si>
  <si>
    <t xml:space="preserve">TỔNG CỘNG </t>
  </si>
  <si>
    <t xml:space="preserve"> HIỆU TRƯỞNG</t>
  </si>
  <si>
    <t>NGƯỜI LẬP BẢNG</t>
  </si>
  <si>
    <t>NGUYỄN NGỌC TRANG</t>
  </si>
  <si>
    <t>Bài báo "Xây dựng tài liệu trong môi trường E-learning theo mô hình ADDIE nhằm hỗ trợ sinh viên tự học trong dạy học dựa vào dự án phân tích thiết kế hệ thống thông tin "</t>
  </si>
  <si>
    <t>Tạp chí Giáo dục của Bộ GDĐT
(số 346 kỳ 2 tháng 11/2014)</t>
  </si>
  <si>
    <t>PHÒNG QLKH-HTQT</t>
  </si>
  <si>
    <t>LÊ TIẾN DŨNG</t>
  </si>
  <si>
    <t>TRƯỜNG CAO ĐẲNG KỸ THUẬT 
LÝ TỰ TRỌNG TP.HỒ CHÍ MINH</t>
  </si>
  <si>
    <r>
      <t>Họ và tên</t>
    </r>
    <r>
      <rPr>
        <sz val="12"/>
        <rFont val="Times New Roman"/>
        <family val="1"/>
      </rPr>
      <t xml:space="preserve"> :</t>
    </r>
    <r>
      <rPr>
        <b/>
        <sz val="12"/>
        <rFont val="Times New Roman"/>
        <family val="1"/>
      </rPr>
      <t xml:space="preserve"> PHẠM HỮU LỘC</t>
    </r>
  </si>
  <si>
    <r>
      <t>Đơn vị</t>
    </r>
    <r>
      <rPr>
        <b/>
        <sz val="12"/>
        <rFont val="Times New Roman"/>
        <family val="1"/>
      </rPr>
      <t xml:space="preserve"> : BAN GIÁM HIỆU</t>
    </r>
  </si>
  <si>
    <t>Bài báo "Tiếp cận CDIO trong xây dựng chương trình đào tạo liên thông nhằm nâng cao chất lượng đào tạo đáp ứng nhu cầu xã hội "</t>
  </si>
  <si>
    <t>Tạp chí giáo dục của Bộ Giáo dục số 367 (10/2015)</t>
  </si>
  <si>
    <t>Bài báo "Liên thông và một số khó khăn, giải pháp đào tạo liên thông tại Việt Nam "</t>
  </si>
  <si>
    <t>Cấp Trường</t>
  </si>
  <si>
    <t>Tạp chí khoa học của Trường Đại học Sài Gòn số 7 (9/2015)</t>
  </si>
  <si>
    <t>UBND THÀNH PHỐ HỒ CHÍ MINH</t>
  </si>
  <si>
    <t>Ngày          tháng        năm 2016</t>
  </si>
  <si>
    <r>
      <t xml:space="preserve">CỦA CÁN BỘ QUẢN LÝ
</t>
    </r>
    <r>
      <rPr>
        <i/>
        <sz val="12"/>
        <rFont val="Times New Roman"/>
        <family val="1"/>
        <charset val="163"/>
      </rPr>
      <t>(Tính đến tháng 10/2015)</t>
    </r>
  </si>
  <si>
    <t>9/2015</t>
  </si>
  <si>
    <t>10/2015</t>
  </si>
  <si>
    <t>11/2014</t>
  </si>
  <si>
    <t>3</t>
  </si>
  <si>
    <t>Họ và tên : NGUYỄN NGỌC TRANG</t>
  </si>
  <si>
    <r>
      <t>Đơn vị</t>
    </r>
    <r>
      <rPr>
        <b/>
        <sz val="12"/>
        <rFont val="Times New Roman"/>
        <family val="1"/>
      </rPr>
      <t xml:space="preserve"> : PHÒNG QUẢN LÝ KHOA HỌC - HỢP TÁC QUỐC TẾ</t>
    </r>
  </si>
  <si>
    <t>320</t>
  </si>
  <si>
    <t>Thành phố Hồ Chí Minh, ngày          tháng        năm 2016</t>
  </si>
  <si>
    <t xml:space="preserve">CỘNG </t>
  </si>
  <si>
    <r>
      <t xml:space="preserve">CỦA CÁN BỘ QUẢN LÝ NĂM 2014 VÀ NĂM 2015
</t>
    </r>
    <r>
      <rPr>
        <i/>
        <sz val="12"/>
        <rFont val="Times New Roman"/>
        <family val="1"/>
        <charset val="163"/>
      </rPr>
      <t>(Tính đến tháng 12/2015)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</si>
</sst>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"/>
    <numFmt numFmtId="165" formatCode="#,##0.0"/>
  </numFmts>
  <fonts count="15" x14ac:knownFonts="1">
    <font>
      <sz val="11"/>
      <color theme="1"/>
      <name val="Arial"/>
      <family val="2"/>
      <charset val="163"/>
      <scheme val="minor"/>
    </font>
    <font>
      <sz val="12"/>
      <name val="Times New Roman"/>
      <family val="1"/>
    </font>
    <font>
      <b/>
      <sz val="12"/>
      <name val="Times New Roman"/>
      <family val="1"/>
    </font>
    <font>
      <b/>
      <sz val="16"/>
      <name val="Times New Roman"/>
      <family val="1"/>
    </font>
    <font>
      <b/>
      <sz val="13"/>
      <name val="Times New Roman"/>
      <family val="1"/>
    </font>
    <font>
      <b/>
      <sz val="11"/>
      <name val="Times New Roman"/>
      <family val="1"/>
    </font>
    <font>
      <b/>
      <sz val="10"/>
      <name val="Times New Roman"/>
      <family val="1"/>
    </font>
    <font>
      <sz val="10"/>
      <name val="Times New Roman"/>
      <family val="1"/>
    </font>
    <font>
      <b/>
      <sz val="13"/>
      <color rgb="FFFF0000"/>
      <name val="Times New Roman"/>
      <family val="1"/>
    </font>
    <font>
      <b/>
      <sz val="12"/>
      <color rgb="FFFF0000"/>
      <name val="Times New Roman"/>
      <family val="1"/>
    </font>
    <font>
      <b/>
      <sz val="12"/>
      <name val="Times New Roman"/>
      <family val="1"/>
      <charset val="163"/>
    </font>
    <font>
      <sz val="12"/>
      <color theme="1"/>
      <name val="Arial"/>
      <family val="2"/>
      <scheme val="minor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i/>
      <sz val="12"/>
      <name val="Times New Roman"/>
      <family val="1"/>
      <charset val="163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6">
    <xf numFmtId="0" fontId="0" fillId="0" borderId="0" xfId="0"/>
    <xf numFmtId="0" fontId="1" fillId="0" borderId="0" xfId="0" applyFont="1" applyAlignment="1">
      <alignment horizontal="center" vertical="center"/>
    </xf>
    <xf numFmtId="0" fontId="1" fillId="0" borderId="0" xfId="0" applyFont="1"/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wrapText="1"/>
    </xf>
    <xf numFmtId="164" fontId="1" fillId="0" borderId="0" xfId="0" applyNumberFormat="1" applyFont="1"/>
    <xf numFmtId="1" fontId="1" fillId="0" borderId="0" xfId="0" applyNumberFormat="1" applyFont="1"/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wrapText="1"/>
    </xf>
    <xf numFmtId="0" fontId="2" fillId="0" borderId="0" xfId="0" applyFont="1" applyAlignment="1">
      <alignment horizontal="center" vertical="center"/>
    </xf>
    <xf numFmtId="0" fontId="1" fillId="0" borderId="0" xfId="0" quotePrefix="1" applyFont="1" applyAlignment="1">
      <alignment horizontal="center" vertical="center"/>
    </xf>
    <xf numFmtId="0" fontId="1" fillId="0" borderId="0" xfId="0" quotePrefix="1" applyFont="1" applyAlignment="1"/>
    <xf numFmtId="0" fontId="2" fillId="0" borderId="0" xfId="0" applyFont="1"/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wrapText="1"/>
    </xf>
    <xf numFmtId="0" fontId="3" fillId="0" borderId="0" xfId="0" applyFont="1" applyAlignment="1">
      <alignment horizontal="center" vertical="center"/>
    </xf>
    <xf numFmtId="164" fontId="3" fillId="0" borderId="0" xfId="0" applyNumberFormat="1" applyFont="1" applyAlignment="1">
      <alignment horizontal="center"/>
    </xf>
    <xf numFmtId="0" fontId="4" fillId="0" borderId="0" xfId="0" applyFont="1"/>
    <xf numFmtId="0" fontId="0" fillId="0" borderId="0" xfId="0" applyAlignment="1">
      <alignment horizontal="center" vertical="center" wrapText="1"/>
    </xf>
    <xf numFmtId="0" fontId="4" fillId="0" borderId="0" xfId="0" applyFont="1" applyAlignment="1">
      <alignment horizontal="left" vertical="center"/>
    </xf>
    <xf numFmtId="0" fontId="2" fillId="0" borderId="0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49" fontId="1" fillId="0" borderId="2" xfId="0" applyNumberFormat="1" applyFont="1" applyFill="1" applyBorder="1" applyAlignment="1">
      <alignment horizontal="center" vertical="center"/>
    </xf>
    <xf numFmtId="49" fontId="7" fillId="0" borderId="2" xfId="0" applyNumberFormat="1" applyFont="1" applyFill="1" applyBorder="1" applyAlignment="1">
      <alignment horizontal="center" vertical="center"/>
    </xf>
    <xf numFmtId="49" fontId="7" fillId="0" borderId="2" xfId="0" applyNumberFormat="1" applyFont="1" applyFill="1" applyBorder="1" applyAlignment="1">
      <alignment horizontal="center" vertical="center" wrapText="1"/>
    </xf>
    <xf numFmtId="164" fontId="7" fillId="0" borderId="2" xfId="0" applyNumberFormat="1" applyFont="1" applyFill="1" applyBorder="1" applyAlignment="1">
      <alignment horizontal="center" vertical="center"/>
    </xf>
    <xf numFmtId="49" fontId="1" fillId="0" borderId="2" xfId="0" applyNumberFormat="1" applyFont="1" applyFill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/>
    </xf>
    <xf numFmtId="49" fontId="1" fillId="0" borderId="6" xfId="0" applyNumberFormat="1" applyFont="1" applyBorder="1" applyAlignment="1">
      <alignment horizontal="center" vertical="center"/>
    </xf>
    <xf numFmtId="164" fontId="1" fillId="0" borderId="6" xfId="0" applyNumberFormat="1" applyFont="1" applyBorder="1" applyAlignment="1">
      <alignment horizontal="center" vertical="center"/>
    </xf>
    <xf numFmtId="0" fontId="1" fillId="0" borderId="2" xfId="0" applyFont="1" applyBorder="1" applyAlignment="1">
      <alignment vertical="center" wrapText="1"/>
    </xf>
    <xf numFmtId="0" fontId="1" fillId="0" borderId="2" xfId="0" applyFont="1" applyBorder="1" applyAlignment="1">
      <alignment horizontal="center" vertical="center" wrapText="1"/>
    </xf>
    <xf numFmtId="49" fontId="1" fillId="0" borderId="2" xfId="0" applyNumberFormat="1" applyFont="1" applyBorder="1" applyAlignment="1">
      <alignment horizontal="center" vertical="center"/>
    </xf>
    <xf numFmtId="0" fontId="0" fillId="0" borderId="0" xfId="0" applyAlignment="1">
      <alignment vertical="center"/>
    </xf>
    <xf numFmtId="3" fontId="9" fillId="0" borderId="2" xfId="0" applyNumberFormat="1" applyFont="1" applyBorder="1" applyAlignment="1">
      <alignment horizontal="center"/>
    </xf>
    <xf numFmtId="165" fontId="9" fillId="0" borderId="2" xfId="0" applyNumberFormat="1" applyFont="1" applyBorder="1" applyAlignment="1">
      <alignment horizontal="center"/>
    </xf>
    <xf numFmtId="0" fontId="0" fillId="0" borderId="0" xfId="0" applyAlignment="1">
      <alignment horizontal="center"/>
    </xf>
    <xf numFmtId="0" fontId="2" fillId="0" borderId="0" xfId="0" applyFont="1" applyAlignment="1">
      <alignment horizontal="center"/>
    </xf>
    <xf numFmtId="164" fontId="2" fillId="0" borderId="0" xfId="0" applyNumberFormat="1" applyFont="1" applyAlignment="1">
      <alignment horizontal="center"/>
    </xf>
    <xf numFmtId="3" fontId="0" fillId="0" borderId="0" xfId="0" applyNumberFormat="1"/>
    <xf numFmtId="0" fontId="11" fillId="0" borderId="0" xfId="0" applyFont="1" applyAlignment="1">
      <alignment horizontal="center" vertical="center"/>
    </xf>
    <xf numFmtId="0" fontId="0" fillId="0" borderId="0" xfId="0" applyAlignment="1">
      <alignment horizontal="center" wrapText="1"/>
    </xf>
    <xf numFmtId="0" fontId="0" fillId="0" borderId="0" xfId="0" applyAlignment="1">
      <alignment horizontal="center" vertical="center"/>
    </xf>
    <xf numFmtId="164" fontId="0" fillId="0" borderId="0" xfId="0" applyNumberFormat="1"/>
    <xf numFmtId="0" fontId="2" fillId="0" borderId="0" xfId="0" applyFont="1" applyAlignment="1">
      <alignment horizontal="center" wrapText="1"/>
    </xf>
    <xf numFmtId="0" fontId="2" fillId="0" borderId="0" xfId="0" applyFont="1" applyAlignment="1">
      <alignment horizontal="center"/>
    </xf>
    <xf numFmtId="0" fontId="2" fillId="0" borderId="2" xfId="0" applyFont="1" applyBorder="1" applyAlignment="1">
      <alignment horizontal="center" vertical="center" wrapText="1"/>
    </xf>
    <xf numFmtId="49" fontId="7" fillId="0" borderId="2" xfId="0" applyNumberFormat="1" applyFont="1" applyFill="1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wrapText="1"/>
    </xf>
    <xf numFmtId="0" fontId="10" fillId="0" borderId="0" xfId="0" applyFont="1" applyAlignment="1">
      <alignment horizontal="center"/>
    </xf>
    <xf numFmtId="0" fontId="14" fillId="0" borderId="0" xfId="0" applyFont="1" applyAlignment="1"/>
    <xf numFmtId="0" fontId="2" fillId="0" borderId="0" xfId="0" applyFont="1" applyAlignment="1"/>
    <xf numFmtId="0" fontId="10" fillId="0" borderId="0" xfId="0" applyFont="1" applyAlignment="1"/>
    <xf numFmtId="0" fontId="2" fillId="0" borderId="1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center" vertical="top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wrapText="1"/>
    </xf>
    <xf numFmtId="0" fontId="10" fillId="0" borderId="0" xfId="0" applyFont="1" applyAlignment="1">
      <alignment horizontal="center"/>
    </xf>
    <xf numFmtId="0" fontId="2" fillId="0" borderId="0" xfId="0" applyFont="1" applyAlignment="1">
      <alignment horizontal="center" wrapText="1"/>
    </xf>
    <xf numFmtId="0" fontId="8" fillId="0" borderId="6" xfId="0" applyFont="1" applyBorder="1" applyAlignment="1">
      <alignment horizontal="center" vertical="center"/>
    </xf>
    <xf numFmtId="0" fontId="8" fillId="0" borderId="7" xfId="0" applyFont="1" applyBorder="1" applyAlignment="1">
      <alignment horizontal="center" vertical="center"/>
    </xf>
    <xf numFmtId="0" fontId="8" fillId="0" borderId="8" xfId="0" applyFont="1" applyBorder="1" applyAlignment="1">
      <alignment horizontal="center" vertical="center"/>
    </xf>
    <xf numFmtId="0" fontId="9" fillId="0" borderId="2" xfId="0" applyFont="1" applyBorder="1" applyAlignment="1">
      <alignment horizontal="center"/>
    </xf>
    <xf numFmtId="0" fontId="1" fillId="0" borderId="2" xfId="0" applyFont="1" applyBorder="1" applyAlignment="1">
      <alignment horizontal="left" vertical="center" wrapText="1"/>
    </xf>
    <xf numFmtId="0" fontId="1" fillId="0" borderId="2" xfId="0" applyFont="1" applyBorder="1" applyAlignment="1">
      <alignment horizontal="left" vertical="center"/>
    </xf>
    <xf numFmtId="0" fontId="0" fillId="0" borderId="4" xfId="0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164" fontId="2" fillId="0" borderId="1" xfId="0" applyNumberFormat="1" applyFont="1" applyBorder="1" applyAlignment="1">
      <alignment horizontal="center" vertical="center" wrapText="1"/>
    </xf>
    <xf numFmtId="164" fontId="2" fillId="0" borderId="4" xfId="0" applyNumberFormat="1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49" fontId="7" fillId="0" borderId="2" xfId="0" applyNumberFormat="1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49" fontId="7" fillId="0" borderId="6" xfId="0" applyNumberFormat="1" applyFont="1" applyFill="1" applyBorder="1" applyAlignment="1">
      <alignment horizontal="center" vertical="center"/>
    </xf>
    <xf numFmtId="49" fontId="7" fillId="0" borderId="7" xfId="0" applyNumberFormat="1" applyFont="1" applyFill="1" applyBorder="1" applyAlignment="1">
      <alignment horizontal="center" vertical="center"/>
    </xf>
    <xf numFmtId="49" fontId="7" fillId="0" borderId="8" xfId="0" applyNumberFormat="1" applyFont="1" applyFill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14" fillId="0" borderId="0" xfId="0" applyFont="1" applyAlignment="1">
      <alignment horizontal="center"/>
    </xf>
    <xf numFmtId="0" fontId="10" fillId="0" borderId="0" xfId="0" applyFont="1" applyAlignment="1">
      <alignment horizontal="center" vertical="center"/>
    </xf>
    <xf numFmtId="0" fontId="4" fillId="0" borderId="6" xfId="0" applyFont="1" applyBorder="1" applyAlignment="1">
      <alignment horizontal="left" vertical="center"/>
    </xf>
    <xf numFmtId="0" fontId="4" fillId="0" borderId="8" xfId="0" applyFont="1" applyBorder="1" applyAlignment="1">
      <alignment horizontal="left" vertical="center"/>
    </xf>
    <xf numFmtId="0" fontId="4" fillId="0" borderId="7" xfId="0" applyFont="1" applyBorder="1" applyAlignment="1">
      <alignment horizontal="left" vertical="center"/>
    </xf>
    <xf numFmtId="0" fontId="9" fillId="0" borderId="6" xfId="0" applyFont="1" applyBorder="1" applyAlignment="1">
      <alignment horizontal="center"/>
    </xf>
    <xf numFmtId="0" fontId="9" fillId="0" borderId="7" xfId="0" applyFont="1" applyBorder="1" applyAlignment="1">
      <alignment horizontal="center"/>
    </xf>
    <xf numFmtId="0" fontId="9" fillId="0" borderId="8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342900</xdr:colOff>
      <xdr:row>2</xdr:row>
      <xdr:rowOff>219075</xdr:rowOff>
    </xdr:from>
    <xdr:to>
      <xdr:col>10</xdr:col>
      <xdr:colOff>371475</xdr:colOff>
      <xdr:row>2</xdr:row>
      <xdr:rowOff>219076</xdr:rowOff>
    </xdr:to>
    <xdr:cxnSp macro="">
      <xdr:nvCxnSpPr>
        <xdr:cNvPr id="2" name="Straight Connector 1"/>
        <xdr:cNvCxnSpPr/>
      </xdr:nvCxnSpPr>
      <xdr:spPr>
        <a:xfrm>
          <a:off x="7010400" y="619125"/>
          <a:ext cx="1714500" cy="1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571500</xdr:colOff>
      <xdr:row>3</xdr:row>
      <xdr:rowOff>38100</xdr:rowOff>
    </xdr:from>
    <xdr:to>
      <xdr:col>2</xdr:col>
      <xdr:colOff>247650</xdr:colOff>
      <xdr:row>3</xdr:row>
      <xdr:rowOff>38100</xdr:rowOff>
    </xdr:to>
    <xdr:cxnSp macro="">
      <xdr:nvCxnSpPr>
        <xdr:cNvPr id="3" name="Straight Connector 2"/>
        <xdr:cNvCxnSpPr/>
      </xdr:nvCxnSpPr>
      <xdr:spPr>
        <a:xfrm>
          <a:off x="885825" y="828675"/>
          <a:ext cx="1990725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361950</xdr:colOff>
      <xdr:row>2</xdr:row>
      <xdr:rowOff>209550</xdr:rowOff>
    </xdr:from>
    <xdr:to>
      <xdr:col>10</xdr:col>
      <xdr:colOff>390525</xdr:colOff>
      <xdr:row>2</xdr:row>
      <xdr:rowOff>209551</xdr:rowOff>
    </xdr:to>
    <xdr:cxnSp macro="">
      <xdr:nvCxnSpPr>
        <xdr:cNvPr id="2" name="Straight Connector 1"/>
        <xdr:cNvCxnSpPr/>
      </xdr:nvCxnSpPr>
      <xdr:spPr>
        <a:xfrm flipV="1">
          <a:off x="7029450" y="609600"/>
          <a:ext cx="1714500" cy="1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495300</xdr:colOff>
      <xdr:row>3</xdr:row>
      <xdr:rowOff>47625</xdr:rowOff>
    </xdr:from>
    <xdr:to>
      <xdr:col>2</xdr:col>
      <xdr:colOff>409575</xdr:colOff>
      <xdr:row>3</xdr:row>
      <xdr:rowOff>47625</xdr:rowOff>
    </xdr:to>
    <xdr:cxnSp macro="">
      <xdr:nvCxnSpPr>
        <xdr:cNvPr id="3" name="Straight Connector 2"/>
        <xdr:cNvCxnSpPr/>
      </xdr:nvCxnSpPr>
      <xdr:spPr>
        <a:xfrm>
          <a:off x="809625" y="819150"/>
          <a:ext cx="222885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361950</xdr:colOff>
      <xdr:row>2</xdr:row>
      <xdr:rowOff>209550</xdr:rowOff>
    </xdr:from>
    <xdr:to>
      <xdr:col>10</xdr:col>
      <xdr:colOff>390525</xdr:colOff>
      <xdr:row>2</xdr:row>
      <xdr:rowOff>209551</xdr:rowOff>
    </xdr:to>
    <xdr:cxnSp macro="">
      <xdr:nvCxnSpPr>
        <xdr:cNvPr id="2" name="Straight Connector 1"/>
        <xdr:cNvCxnSpPr/>
      </xdr:nvCxnSpPr>
      <xdr:spPr>
        <a:xfrm flipV="1">
          <a:off x="7162800" y="609600"/>
          <a:ext cx="1714500" cy="1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495300</xdr:colOff>
      <xdr:row>3</xdr:row>
      <xdr:rowOff>47625</xdr:rowOff>
    </xdr:from>
    <xdr:to>
      <xdr:col>2</xdr:col>
      <xdr:colOff>409575</xdr:colOff>
      <xdr:row>3</xdr:row>
      <xdr:rowOff>47625</xdr:rowOff>
    </xdr:to>
    <xdr:cxnSp macro="">
      <xdr:nvCxnSpPr>
        <xdr:cNvPr id="3" name="Straight Connector 2"/>
        <xdr:cNvCxnSpPr/>
      </xdr:nvCxnSpPr>
      <xdr:spPr>
        <a:xfrm>
          <a:off x="809625" y="819150"/>
          <a:ext cx="236220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4" Type="http://schemas.openxmlformats.org/officeDocument/2006/relationships/comments" Target="../comments3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L27"/>
  <sheetViews>
    <sheetView topLeftCell="A7" zoomScaleNormal="100" workbookViewId="0">
      <selection activeCell="B8" sqref="B8"/>
    </sheetView>
  </sheetViews>
  <sheetFormatPr defaultRowHeight="15" x14ac:dyDescent="0.2"/>
  <cols>
    <col min="1" max="1" width="4.125" style="42" customWidth="1"/>
    <col min="2" max="2" width="30.375" customWidth="1"/>
    <col min="3" max="3" width="10.75" style="19" customWidth="1"/>
    <col min="4" max="4" width="14.875" style="43" customWidth="1"/>
    <col min="5" max="5" width="12.75" style="44" customWidth="1"/>
    <col min="6" max="6" width="7.375" customWidth="1"/>
    <col min="7" max="7" width="7.25" customWidth="1"/>
    <col min="8" max="8" width="6.25" customWidth="1"/>
    <col min="9" max="9" width="6.875" style="45" customWidth="1"/>
    <col min="12" max="12" width="15.125" customWidth="1"/>
  </cols>
  <sheetData>
    <row r="1" spans="1:12" ht="15.75" x14ac:dyDescent="0.25">
      <c r="A1" s="1"/>
      <c r="B1" s="2"/>
      <c r="C1" s="3"/>
      <c r="D1" s="4"/>
      <c r="E1" s="1"/>
      <c r="F1" s="2"/>
      <c r="G1" s="2"/>
      <c r="H1" s="2"/>
      <c r="I1" s="5"/>
      <c r="J1" s="6"/>
      <c r="K1" s="2"/>
    </row>
    <row r="2" spans="1:12" ht="15.75" x14ac:dyDescent="0.25">
      <c r="A2" s="1"/>
      <c r="B2" s="60" t="s">
        <v>45</v>
      </c>
      <c r="C2" s="60"/>
      <c r="D2" s="4"/>
      <c r="E2" s="1"/>
      <c r="F2" s="61" t="s">
        <v>0</v>
      </c>
      <c r="G2" s="61"/>
      <c r="H2" s="61"/>
      <c r="I2" s="61"/>
      <c r="J2" s="61"/>
      <c r="K2" s="61"/>
      <c r="L2" s="61"/>
    </row>
    <row r="3" spans="1:12" ht="30.75" customHeight="1" x14ac:dyDescent="0.25">
      <c r="A3" s="1"/>
      <c r="B3" s="66" t="s">
        <v>37</v>
      </c>
      <c r="C3" s="66"/>
      <c r="D3" s="8"/>
      <c r="E3" s="9"/>
      <c r="F3" s="62" t="s">
        <v>1</v>
      </c>
      <c r="G3" s="62"/>
      <c r="H3" s="62"/>
      <c r="I3" s="62"/>
      <c r="J3" s="62"/>
      <c r="K3" s="62"/>
      <c r="L3" s="62"/>
    </row>
    <row r="4" spans="1:12" ht="15.75" x14ac:dyDescent="0.25">
      <c r="A4" s="1"/>
      <c r="B4" s="2"/>
      <c r="C4" s="3"/>
      <c r="D4" s="4"/>
      <c r="E4" s="10"/>
      <c r="F4" s="11"/>
      <c r="G4" s="2"/>
      <c r="H4" s="2"/>
      <c r="I4" s="5"/>
      <c r="J4" s="6"/>
      <c r="K4" s="11"/>
      <c r="L4" s="2"/>
    </row>
    <row r="5" spans="1:12" ht="20.25" x14ac:dyDescent="0.3">
      <c r="A5" s="1"/>
      <c r="B5" s="63" t="s">
        <v>2</v>
      </c>
      <c r="C5" s="63"/>
      <c r="D5" s="63"/>
      <c r="E5" s="63"/>
      <c r="F5" s="63"/>
      <c r="G5" s="63"/>
      <c r="H5" s="63"/>
      <c r="I5" s="63"/>
      <c r="J5" s="63"/>
      <c r="K5" s="63"/>
      <c r="L5" s="12"/>
    </row>
    <row r="6" spans="1:12" ht="37.5" customHeight="1" x14ac:dyDescent="0.3">
      <c r="A6" s="1"/>
      <c r="B6" s="64" t="s">
        <v>47</v>
      </c>
      <c r="C6" s="63"/>
      <c r="D6" s="63"/>
      <c r="E6" s="63"/>
      <c r="F6" s="63"/>
      <c r="G6" s="63"/>
      <c r="H6" s="63"/>
      <c r="I6" s="63"/>
      <c r="J6" s="63"/>
      <c r="K6" s="63"/>
      <c r="L6" s="12"/>
    </row>
    <row r="7" spans="1:12" ht="20.25" x14ac:dyDescent="0.3">
      <c r="A7" s="1"/>
      <c r="B7" s="13"/>
      <c r="C7" s="14"/>
      <c r="D7" s="15"/>
      <c r="E7" s="16"/>
      <c r="F7" s="13"/>
      <c r="G7" s="13"/>
      <c r="H7" s="13"/>
      <c r="I7" s="17"/>
      <c r="J7" s="13"/>
      <c r="K7" s="13"/>
      <c r="L7" s="12"/>
    </row>
    <row r="8" spans="1:12" ht="16.5" x14ac:dyDescent="0.25">
      <c r="A8" s="1"/>
      <c r="B8" s="18" t="s">
        <v>3</v>
      </c>
      <c r="D8" s="4"/>
      <c r="E8" s="20" t="s">
        <v>4</v>
      </c>
      <c r="F8" s="2"/>
      <c r="H8" s="2"/>
      <c r="I8" s="5"/>
      <c r="K8" s="2"/>
      <c r="L8" s="2"/>
    </row>
    <row r="9" spans="1:12" ht="15.75" x14ac:dyDescent="0.25">
      <c r="A9" s="21"/>
      <c r="B9" s="2"/>
      <c r="C9" s="3"/>
      <c r="D9" s="4"/>
      <c r="E9" s="1"/>
      <c r="F9" s="2"/>
      <c r="G9" s="2"/>
      <c r="H9" s="2"/>
      <c r="I9" s="5"/>
      <c r="J9" s="2"/>
      <c r="K9" s="2"/>
      <c r="L9" s="2"/>
    </row>
    <row r="10" spans="1:12" ht="15.75" x14ac:dyDescent="0.2">
      <c r="A10" s="80" t="s">
        <v>5</v>
      </c>
      <c r="B10" s="56" t="s">
        <v>6</v>
      </c>
      <c r="C10" s="56" t="s">
        <v>7</v>
      </c>
      <c r="D10" s="22" t="s">
        <v>8</v>
      </c>
      <c r="E10" s="56" t="s">
        <v>9</v>
      </c>
      <c r="F10" s="58" t="s">
        <v>10</v>
      </c>
      <c r="G10" s="56" t="s">
        <v>11</v>
      </c>
      <c r="H10" s="74" t="s">
        <v>12</v>
      </c>
      <c r="I10" s="76" t="s">
        <v>13</v>
      </c>
      <c r="J10" s="78" t="s">
        <v>14</v>
      </c>
      <c r="K10" s="78"/>
      <c r="L10" s="78"/>
    </row>
    <row r="11" spans="1:12" ht="36.75" customHeight="1" x14ac:dyDescent="0.2">
      <c r="A11" s="81"/>
      <c r="B11" s="57"/>
      <c r="C11" s="57"/>
      <c r="D11" s="23" t="s">
        <v>15</v>
      </c>
      <c r="E11" s="57"/>
      <c r="F11" s="59"/>
      <c r="G11" s="73"/>
      <c r="H11" s="75"/>
      <c r="I11" s="77"/>
      <c r="J11" s="78"/>
      <c r="K11" s="78"/>
      <c r="L11" s="78"/>
    </row>
    <row r="12" spans="1:12" ht="15.75" x14ac:dyDescent="0.2">
      <c r="A12" s="24" t="s">
        <v>16</v>
      </c>
      <c r="B12" s="25" t="s">
        <v>17</v>
      </c>
      <c r="C12" s="26" t="s">
        <v>18</v>
      </c>
      <c r="D12" s="26" t="s">
        <v>19</v>
      </c>
      <c r="E12" s="25" t="s">
        <v>20</v>
      </c>
      <c r="F12" s="25" t="s">
        <v>21</v>
      </c>
      <c r="G12" s="25" t="s">
        <v>22</v>
      </c>
      <c r="H12" s="25" t="s">
        <v>23</v>
      </c>
      <c r="I12" s="27"/>
      <c r="J12" s="79" t="s">
        <v>24</v>
      </c>
      <c r="K12" s="79"/>
      <c r="L12" s="79"/>
    </row>
    <row r="13" spans="1:12" s="35" customFormat="1" ht="89.25" customHeight="1" x14ac:dyDescent="0.2">
      <c r="A13" s="24" t="s">
        <v>25</v>
      </c>
      <c r="B13" s="32" t="s">
        <v>33</v>
      </c>
      <c r="C13" s="28" t="s">
        <v>28</v>
      </c>
      <c r="D13" s="33" t="s">
        <v>27</v>
      </c>
      <c r="E13" s="34" t="s">
        <v>50</v>
      </c>
      <c r="F13" s="29">
        <v>480</v>
      </c>
      <c r="G13" s="29">
        <v>0</v>
      </c>
      <c r="H13" s="30">
        <f t="shared" ref="H13" si="0">F13-G13</f>
        <v>480</v>
      </c>
      <c r="I13" s="31">
        <f t="shared" ref="I13" si="1">H13/2.8</f>
        <v>171.42857142857144</v>
      </c>
      <c r="J13" s="71" t="s">
        <v>34</v>
      </c>
      <c r="K13" s="72"/>
      <c r="L13" s="72"/>
    </row>
    <row r="14" spans="1:12" s="38" customFormat="1" ht="16.5" x14ac:dyDescent="0.25">
      <c r="A14" s="67" t="s">
        <v>29</v>
      </c>
      <c r="B14" s="68"/>
      <c r="C14" s="68"/>
      <c r="D14" s="68"/>
      <c r="E14" s="69"/>
      <c r="F14" s="36">
        <f>SUM(F13:F13)</f>
        <v>480</v>
      </c>
      <c r="G14" s="36">
        <f>SUM(G13:G13)</f>
        <v>0</v>
      </c>
      <c r="H14" s="36">
        <f>SUM(H13:H13)</f>
        <v>480</v>
      </c>
      <c r="I14" s="37">
        <f>SUM(I13:I13)</f>
        <v>171.42857142857144</v>
      </c>
      <c r="J14" s="70"/>
      <c r="K14" s="70"/>
      <c r="L14" s="70"/>
    </row>
    <row r="15" spans="1:12" ht="15.75" x14ac:dyDescent="0.25">
      <c r="A15" s="1"/>
      <c r="B15" s="2"/>
      <c r="C15" s="3"/>
      <c r="D15" s="4"/>
      <c r="E15" s="1"/>
      <c r="F15" s="2"/>
      <c r="G15" s="2"/>
      <c r="H15" s="2"/>
      <c r="I15" s="5"/>
      <c r="J15" s="2"/>
      <c r="K15" s="2"/>
      <c r="L15" s="2"/>
    </row>
    <row r="16" spans="1:12" ht="15.75" x14ac:dyDescent="0.25">
      <c r="A16" s="1"/>
      <c r="B16" s="2"/>
      <c r="C16" s="3"/>
      <c r="D16" s="4"/>
      <c r="E16" s="1"/>
      <c r="F16" s="2"/>
      <c r="G16" s="2"/>
      <c r="H16" s="2"/>
      <c r="I16" s="5"/>
      <c r="J16" s="60" t="s">
        <v>46</v>
      </c>
      <c r="K16" s="60"/>
      <c r="L16" s="60"/>
    </row>
    <row r="17" spans="1:12" ht="15.75" x14ac:dyDescent="0.25">
      <c r="A17" s="1"/>
      <c r="B17" s="9" t="s">
        <v>30</v>
      </c>
      <c r="C17" s="7"/>
      <c r="D17" s="61" t="s">
        <v>35</v>
      </c>
      <c r="E17" s="61"/>
      <c r="F17" s="61"/>
      <c r="G17" s="39"/>
      <c r="H17" s="39"/>
      <c r="I17" s="40"/>
      <c r="J17" s="61" t="s">
        <v>31</v>
      </c>
      <c r="K17" s="61"/>
      <c r="L17" s="61"/>
    </row>
    <row r="18" spans="1:12" ht="15.75" x14ac:dyDescent="0.25">
      <c r="A18" s="1"/>
      <c r="B18" s="2"/>
      <c r="C18" s="3"/>
      <c r="D18" s="4"/>
      <c r="E18" s="1"/>
      <c r="F18" s="2"/>
      <c r="G18" s="2"/>
      <c r="H18" s="2"/>
      <c r="I18" s="5"/>
      <c r="J18" s="2"/>
      <c r="K18" s="2"/>
      <c r="L18" s="2"/>
    </row>
    <row r="19" spans="1:12" ht="15.75" x14ac:dyDescent="0.25">
      <c r="A19" s="1"/>
      <c r="B19" s="2"/>
      <c r="C19" s="3"/>
      <c r="D19" s="4"/>
      <c r="E19" s="1"/>
      <c r="F19" s="2"/>
      <c r="G19" s="2"/>
      <c r="H19" s="2"/>
      <c r="I19" s="5"/>
      <c r="J19" s="2"/>
      <c r="K19" s="2"/>
      <c r="L19" s="2"/>
    </row>
    <row r="20" spans="1:12" ht="48.75" customHeight="1" x14ac:dyDescent="0.25">
      <c r="A20" s="1"/>
      <c r="B20" s="2"/>
      <c r="C20" s="3"/>
      <c r="D20" s="4"/>
      <c r="E20" s="1"/>
      <c r="F20" s="2"/>
      <c r="G20" s="2"/>
      <c r="H20" s="2"/>
      <c r="I20" s="5"/>
      <c r="J20" s="2"/>
      <c r="K20" s="2"/>
      <c r="L20" s="2"/>
    </row>
    <row r="21" spans="1:12" ht="15.75" x14ac:dyDescent="0.25">
      <c r="A21" s="1"/>
      <c r="B21" s="2"/>
      <c r="C21" s="3"/>
      <c r="D21" s="65" t="s">
        <v>32</v>
      </c>
      <c r="E21" s="65"/>
      <c r="F21" s="65"/>
      <c r="G21" s="2"/>
      <c r="H21" s="2"/>
      <c r="I21" s="5"/>
      <c r="J21" s="65" t="s">
        <v>36</v>
      </c>
      <c r="K21" s="65"/>
      <c r="L21" s="65"/>
    </row>
    <row r="22" spans="1:12" ht="15.75" x14ac:dyDescent="0.25">
      <c r="A22" s="1"/>
      <c r="B22" s="2"/>
      <c r="C22" s="3"/>
      <c r="D22" s="4"/>
      <c r="E22" s="1"/>
      <c r="F22" s="2"/>
      <c r="G22" s="2"/>
      <c r="H22" s="2"/>
      <c r="I22" s="5"/>
      <c r="J22" s="2"/>
      <c r="K22" s="2"/>
      <c r="L22" s="2"/>
    </row>
    <row r="23" spans="1:12" ht="15.75" x14ac:dyDescent="0.25">
      <c r="A23" s="1"/>
      <c r="B23" s="2"/>
      <c r="C23" s="3"/>
      <c r="D23" s="4"/>
      <c r="E23" s="1"/>
      <c r="F23" s="2"/>
      <c r="G23" s="2"/>
      <c r="H23" s="2"/>
      <c r="I23" s="5"/>
      <c r="J23" s="2"/>
      <c r="K23" s="2"/>
      <c r="L23" s="2"/>
    </row>
    <row r="27" spans="1:12" ht="14.25" x14ac:dyDescent="0.2">
      <c r="A27"/>
      <c r="B27" s="41"/>
      <c r="C27"/>
      <c r="D27"/>
      <c r="E27"/>
      <c r="I27"/>
    </row>
  </sheetData>
  <mergeCells count="24">
    <mergeCell ref="D21:F21"/>
    <mergeCell ref="J21:L21"/>
    <mergeCell ref="B3:C3"/>
    <mergeCell ref="A14:E14"/>
    <mergeCell ref="J14:L14"/>
    <mergeCell ref="J16:L16"/>
    <mergeCell ref="D17:F17"/>
    <mergeCell ref="J17:L17"/>
    <mergeCell ref="J13:L13"/>
    <mergeCell ref="G10:G11"/>
    <mergeCell ref="H10:H11"/>
    <mergeCell ref="I10:I11"/>
    <mergeCell ref="J10:L11"/>
    <mergeCell ref="J12:L12"/>
    <mergeCell ref="A10:A11"/>
    <mergeCell ref="B10:B11"/>
    <mergeCell ref="C10:C11"/>
    <mergeCell ref="E10:E11"/>
    <mergeCell ref="F10:F11"/>
    <mergeCell ref="B2:C2"/>
    <mergeCell ref="F2:L2"/>
    <mergeCell ref="F3:L3"/>
    <mergeCell ref="B5:K5"/>
    <mergeCell ref="B6:K6"/>
  </mergeCells>
  <pageMargins left="0.7" right="0.7" top="0.75" bottom="0.75" header="0.3" footer="0.3"/>
  <pageSetup scale="84" fitToHeight="0" orientation="landscape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N30"/>
  <sheetViews>
    <sheetView tabSelected="1" topLeftCell="A10" zoomScaleNormal="100" workbookViewId="0">
      <selection activeCell="I13" sqref="I13"/>
    </sheetView>
  </sheetViews>
  <sheetFormatPr defaultRowHeight="15" x14ac:dyDescent="0.2"/>
  <cols>
    <col min="1" max="1" width="4.125" style="42" customWidth="1"/>
    <col min="2" max="2" width="32.125" customWidth="1"/>
    <col min="3" max="3" width="10.75" style="19" customWidth="1"/>
    <col min="4" max="4" width="14.875" style="43" customWidth="1"/>
    <col min="5" max="5" width="12.75" style="44" customWidth="1"/>
    <col min="6" max="6" width="7.375" customWidth="1"/>
    <col min="7" max="7" width="7.25" customWidth="1"/>
    <col min="8" max="8" width="6.25" customWidth="1"/>
    <col min="9" max="9" width="6.875" style="45" customWidth="1"/>
    <col min="12" max="12" width="15.125" customWidth="1"/>
  </cols>
  <sheetData>
    <row r="1" spans="1:12" ht="15.75" x14ac:dyDescent="0.25">
      <c r="A1" s="1"/>
      <c r="B1" s="2"/>
      <c r="C1" s="3"/>
      <c r="D1" s="4"/>
      <c r="E1" s="1"/>
      <c r="F1" s="2"/>
      <c r="G1" s="2"/>
      <c r="H1" s="2"/>
      <c r="I1" s="5"/>
      <c r="J1" s="6"/>
      <c r="K1" s="2"/>
    </row>
    <row r="2" spans="1:12" ht="15.75" x14ac:dyDescent="0.25">
      <c r="A2" s="1"/>
      <c r="B2" s="60" t="s">
        <v>45</v>
      </c>
      <c r="C2" s="60"/>
      <c r="D2" s="4"/>
      <c r="E2" s="1"/>
      <c r="F2" s="61" t="s">
        <v>0</v>
      </c>
      <c r="G2" s="61"/>
      <c r="H2" s="61"/>
      <c r="I2" s="61"/>
      <c r="J2" s="61"/>
      <c r="K2" s="61"/>
      <c r="L2" s="61"/>
    </row>
    <row r="3" spans="1:12" ht="29.25" customHeight="1" x14ac:dyDescent="0.25">
      <c r="A3" s="1"/>
      <c r="B3" s="66" t="s">
        <v>37</v>
      </c>
      <c r="C3" s="66"/>
      <c r="D3" s="8"/>
      <c r="E3" s="9"/>
      <c r="F3" s="62" t="s">
        <v>1</v>
      </c>
      <c r="G3" s="62"/>
      <c r="H3" s="62"/>
      <c r="I3" s="62"/>
      <c r="J3" s="62"/>
      <c r="K3" s="62"/>
      <c r="L3" s="62"/>
    </row>
    <row r="4" spans="1:12" ht="15.75" x14ac:dyDescent="0.25">
      <c r="A4" s="1"/>
      <c r="B4" s="2"/>
      <c r="C4" s="3"/>
      <c r="D4" s="4"/>
      <c r="E4" s="10"/>
      <c r="F4" s="11"/>
      <c r="G4" s="2"/>
      <c r="H4" s="2"/>
      <c r="I4" s="5"/>
      <c r="J4" s="6"/>
      <c r="K4" s="11"/>
      <c r="L4" s="2"/>
    </row>
    <row r="5" spans="1:12" ht="20.25" x14ac:dyDescent="0.3">
      <c r="A5" s="1"/>
      <c r="B5" s="63" t="s">
        <v>2</v>
      </c>
      <c r="C5" s="63"/>
      <c r="D5" s="63"/>
      <c r="E5" s="63"/>
      <c r="F5" s="63"/>
      <c r="G5" s="63"/>
      <c r="H5" s="63"/>
      <c r="I5" s="63"/>
      <c r="J5" s="63"/>
      <c r="K5" s="63"/>
      <c r="L5" s="12"/>
    </row>
    <row r="6" spans="1:12" ht="36" customHeight="1" x14ac:dyDescent="0.3">
      <c r="A6" s="1"/>
      <c r="B6" s="64" t="s">
        <v>57</v>
      </c>
      <c r="C6" s="63"/>
      <c r="D6" s="63"/>
      <c r="E6" s="63"/>
      <c r="F6" s="63"/>
      <c r="G6" s="63"/>
      <c r="H6" s="63"/>
      <c r="I6" s="63"/>
      <c r="J6" s="63"/>
      <c r="K6" s="63"/>
      <c r="L6" s="12"/>
    </row>
    <row r="7" spans="1:12" ht="20.25" x14ac:dyDescent="0.3">
      <c r="A7" s="1"/>
      <c r="B7" s="13"/>
      <c r="C7" s="14"/>
      <c r="D7" s="15"/>
      <c r="E7" s="16"/>
      <c r="F7" s="13"/>
      <c r="G7" s="13"/>
      <c r="H7" s="13"/>
      <c r="I7" s="17"/>
      <c r="J7" s="13"/>
      <c r="K7" s="13"/>
      <c r="L7" s="12"/>
    </row>
    <row r="8" spans="1:12" ht="15.75" x14ac:dyDescent="0.2">
      <c r="A8" s="80" t="s">
        <v>5</v>
      </c>
      <c r="B8" s="56" t="s">
        <v>6</v>
      </c>
      <c r="C8" s="56" t="s">
        <v>7</v>
      </c>
      <c r="D8" s="22" t="s">
        <v>8</v>
      </c>
      <c r="E8" s="56" t="s">
        <v>9</v>
      </c>
      <c r="F8" s="58" t="s">
        <v>10</v>
      </c>
      <c r="G8" s="56" t="s">
        <v>11</v>
      </c>
      <c r="H8" s="74" t="s">
        <v>12</v>
      </c>
      <c r="I8" s="76" t="s">
        <v>13</v>
      </c>
      <c r="J8" s="78" t="s">
        <v>14</v>
      </c>
      <c r="K8" s="78"/>
      <c r="L8" s="78"/>
    </row>
    <row r="9" spans="1:12" ht="36.75" customHeight="1" x14ac:dyDescent="0.2">
      <c r="A9" s="81"/>
      <c r="B9" s="57"/>
      <c r="C9" s="57"/>
      <c r="D9" s="23" t="s">
        <v>15</v>
      </c>
      <c r="E9" s="57"/>
      <c r="F9" s="59"/>
      <c r="G9" s="73"/>
      <c r="H9" s="75"/>
      <c r="I9" s="77"/>
      <c r="J9" s="78"/>
      <c r="K9" s="78"/>
      <c r="L9" s="78"/>
    </row>
    <row r="10" spans="1:12" ht="15.75" x14ac:dyDescent="0.2">
      <c r="A10" s="24" t="s">
        <v>16</v>
      </c>
      <c r="B10" s="25" t="s">
        <v>17</v>
      </c>
      <c r="C10" s="26" t="s">
        <v>18</v>
      </c>
      <c r="D10" s="26" t="s">
        <v>19</v>
      </c>
      <c r="E10" s="25" t="s">
        <v>20</v>
      </c>
      <c r="F10" s="25" t="s">
        <v>21</v>
      </c>
      <c r="G10" s="25" t="s">
        <v>22</v>
      </c>
      <c r="H10" s="25" t="s">
        <v>23</v>
      </c>
      <c r="I10" s="27"/>
      <c r="J10" s="79" t="s">
        <v>24</v>
      </c>
      <c r="K10" s="79"/>
      <c r="L10" s="79"/>
    </row>
    <row r="11" spans="1:12" ht="16.5" x14ac:dyDescent="0.2">
      <c r="A11" s="90" t="s">
        <v>38</v>
      </c>
      <c r="B11" s="91"/>
      <c r="C11" s="85" t="s">
        <v>39</v>
      </c>
      <c r="D11" s="86"/>
      <c r="E11" s="86"/>
      <c r="F11" s="86"/>
      <c r="G11" s="86"/>
      <c r="H11" s="86"/>
      <c r="I11" s="87"/>
      <c r="J11" s="82"/>
      <c r="K11" s="83"/>
      <c r="L11" s="84"/>
    </row>
    <row r="12" spans="1:12" ht="47.25" x14ac:dyDescent="0.2">
      <c r="A12" s="24" t="s">
        <v>25</v>
      </c>
      <c r="B12" s="32" t="s">
        <v>42</v>
      </c>
      <c r="C12" s="28" t="s">
        <v>28</v>
      </c>
      <c r="D12" s="33" t="s">
        <v>43</v>
      </c>
      <c r="E12" s="34" t="s">
        <v>48</v>
      </c>
      <c r="F12" s="29">
        <v>96</v>
      </c>
      <c r="G12" s="29">
        <v>0</v>
      </c>
      <c r="H12" s="30">
        <f t="shared" ref="H12" si="0">F12-G12</f>
        <v>96</v>
      </c>
      <c r="I12" s="31">
        <f>H12/3.2</f>
        <v>30</v>
      </c>
      <c r="J12" s="71" t="s">
        <v>44</v>
      </c>
      <c r="K12" s="72"/>
      <c r="L12" s="72"/>
    </row>
    <row r="13" spans="1:12" s="35" customFormat="1" ht="89.25" customHeight="1" x14ac:dyDescent="0.2">
      <c r="A13" s="24" t="s">
        <v>26</v>
      </c>
      <c r="B13" s="32" t="s">
        <v>40</v>
      </c>
      <c r="C13" s="28" t="s">
        <v>28</v>
      </c>
      <c r="D13" s="33" t="s">
        <v>27</v>
      </c>
      <c r="E13" s="34" t="s">
        <v>49</v>
      </c>
      <c r="F13" s="29">
        <v>480</v>
      </c>
      <c r="G13" s="29">
        <v>0</v>
      </c>
      <c r="H13" s="30">
        <f t="shared" ref="H13" si="1">F13-G13</f>
        <v>480</v>
      </c>
      <c r="I13" s="31">
        <f>H13/3.2</f>
        <v>150</v>
      </c>
      <c r="J13" s="71" t="s">
        <v>41</v>
      </c>
      <c r="K13" s="72"/>
      <c r="L13" s="72"/>
    </row>
    <row r="14" spans="1:12" s="38" customFormat="1" ht="16.5" x14ac:dyDescent="0.25">
      <c r="A14" s="67" t="s">
        <v>56</v>
      </c>
      <c r="B14" s="68"/>
      <c r="C14" s="68"/>
      <c r="D14" s="68"/>
      <c r="E14" s="69"/>
      <c r="F14" s="37">
        <f t="shared" ref="F14:H14" si="2">SUM(F12:F13)</f>
        <v>576</v>
      </c>
      <c r="G14" s="37">
        <f t="shared" si="2"/>
        <v>0</v>
      </c>
      <c r="H14" s="37">
        <f t="shared" si="2"/>
        <v>576</v>
      </c>
      <c r="I14" s="37">
        <f>SUM(I12:I13)</f>
        <v>180</v>
      </c>
      <c r="J14" s="70"/>
      <c r="K14" s="70"/>
      <c r="L14" s="70"/>
    </row>
    <row r="15" spans="1:12" s="38" customFormat="1" ht="16.5" x14ac:dyDescent="0.25">
      <c r="A15" s="90" t="s">
        <v>52</v>
      </c>
      <c r="B15" s="92"/>
      <c r="C15" s="85" t="s">
        <v>53</v>
      </c>
      <c r="D15" s="86"/>
      <c r="E15" s="86"/>
      <c r="F15" s="86"/>
      <c r="G15" s="86"/>
      <c r="H15" s="86"/>
      <c r="I15" s="87"/>
      <c r="J15" s="93"/>
      <c r="K15" s="94"/>
      <c r="L15" s="95"/>
    </row>
    <row r="16" spans="1:12" ht="78.75" x14ac:dyDescent="0.2">
      <c r="A16" s="24" t="s">
        <v>51</v>
      </c>
      <c r="B16" s="32" t="s">
        <v>33</v>
      </c>
      <c r="C16" s="28" t="s">
        <v>28</v>
      </c>
      <c r="D16" s="33" t="s">
        <v>27</v>
      </c>
      <c r="E16" s="34" t="s">
        <v>50</v>
      </c>
      <c r="F16" s="29">
        <v>480</v>
      </c>
      <c r="G16" s="29">
        <v>0</v>
      </c>
      <c r="H16" s="30">
        <f t="shared" ref="H16" si="3">F16-G16</f>
        <v>480</v>
      </c>
      <c r="I16" s="31">
        <f t="shared" ref="I16" si="4">H16/2.8</f>
        <v>171.42857142857144</v>
      </c>
      <c r="J16" s="71" t="s">
        <v>34</v>
      </c>
      <c r="K16" s="72"/>
      <c r="L16" s="72"/>
    </row>
    <row r="17" spans="1:14" ht="16.5" x14ac:dyDescent="0.25">
      <c r="A17" s="67" t="s">
        <v>56</v>
      </c>
      <c r="B17" s="68"/>
      <c r="C17" s="68"/>
      <c r="D17" s="68"/>
      <c r="E17" s="69"/>
      <c r="F17" s="36">
        <f>SUM(F16:F16)</f>
        <v>480</v>
      </c>
      <c r="G17" s="36">
        <f>SUM(G16:G16)</f>
        <v>0</v>
      </c>
      <c r="H17" s="36">
        <f>SUM(H16:H16)</f>
        <v>480</v>
      </c>
      <c r="I17" s="37">
        <f>SUM(I16:I16)</f>
        <v>171.42857142857144</v>
      </c>
      <c r="J17" s="70"/>
      <c r="K17" s="70"/>
      <c r="L17" s="70"/>
    </row>
    <row r="18" spans="1:14" ht="15.75" x14ac:dyDescent="0.25">
      <c r="A18" s="1"/>
      <c r="B18" s="2"/>
      <c r="C18" s="3"/>
      <c r="D18" s="4"/>
      <c r="E18" s="1"/>
      <c r="F18" s="2"/>
      <c r="G18" s="2"/>
      <c r="H18" s="2"/>
      <c r="I18" s="5"/>
      <c r="J18" s="2"/>
      <c r="K18" s="2"/>
      <c r="L18" s="2"/>
    </row>
    <row r="19" spans="1:14" ht="15.75" x14ac:dyDescent="0.25">
      <c r="A19" s="1"/>
      <c r="B19" s="2"/>
      <c r="C19" s="3"/>
      <c r="D19" s="4"/>
      <c r="E19" s="1"/>
      <c r="F19" s="2"/>
      <c r="G19" s="88" t="s">
        <v>55</v>
      </c>
      <c r="H19" s="88"/>
      <c r="I19" s="88"/>
      <c r="J19" s="88"/>
      <c r="K19" s="88"/>
      <c r="L19" s="88"/>
      <c r="M19" s="53"/>
      <c r="N19" s="53"/>
    </row>
    <row r="20" spans="1:14" ht="15.75" x14ac:dyDescent="0.25">
      <c r="A20" s="1"/>
      <c r="B20" s="9" t="s">
        <v>30</v>
      </c>
      <c r="C20" s="7"/>
      <c r="D20" s="61" t="s">
        <v>35</v>
      </c>
      <c r="E20" s="61"/>
      <c r="F20" s="61"/>
      <c r="G20" s="39"/>
      <c r="H20" s="61" t="s">
        <v>31</v>
      </c>
      <c r="I20" s="61"/>
      <c r="J20" s="61"/>
      <c r="K20" s="61"/>
      <c r="N20" s="54"/>
    </row>
    <row r="21" spans="1:14" ht="15.75" x14ac:dyDescent="0.25">
      <c r="A21" s="1"/>
      <c r="B21" s="2"/>
      <c r="C21" s="3"/>
      <c r="D21" s="4"/>
      <c r="E21" s="1"/>
      <c r="F21" s="2"/>
      <c r="G21" s="2"/>
      <c r="H21" s="2"/>
      <c r="I21" s="2"/>
      <c r="J21" s="2"/>
      <c r="K21" s="5"/>
      <c r="L21" s="2"/>
      <c r="M21" s="2"/>
      <c r="N21" s="2"/>
    </row>
    <row r="22" spans="1:14" ht="15.75" x14ac:dyDescent="0.25">
      <c r="A22" s="1"/>
      <c r="B22" s="2"/>
      <c r="C22" s="3"/>
      <c r="D22" s="4"/>
      <c r="E22" s="1"/>
      <c r="F22" s="2"/>
      <c r="G22" s="2"/>
      <c r="H22" s="2"/>
      <c r="I22" s="2"/>
      <c r="J22" s="2"/>
      <c r="K22" s="5"/>
      <c r="L22" s="2"/>
      <c r="M22" s="2"/>
      <c r="N22" s="2"/>
    </row>
    <row r="23" spans="1:14" ht="15.75" x14ac:dyDescent="0.25">
      <c r="A23" s="1"/>
      <c r="B23" s="2"/>
      <c r="C23" s="3"/>
      <c r="D23" s="4"/>
      <c r="E23" s="1"/>
      <c r="F23" s="2"/>
      <c r="G23" s="2"/>
      <c r="H23" s="2"/>
      <c r="I23" s="2"/>
      <c r="J23" s="2"/>
      <c r="K23" s="5"/>
      <c r="L23" s="2"/>
      <c r="M23" s="2"/>
      <c r="N23" s="2"/>
    </row>
    <row r="24" spans="1:14" ht="15.75" x14ac:dyDescent="0.25">
      <c r="A24" s="1"/>
      <c r="B24" s="52"/>
      <c r="C24" s="3"/>
      <c r="G24" s="2"/>
      <c r="N24" s="55"/>
    </row>
    <row r="25" spans="1:14" ht="15.75" x14ac:dyDescent="0.25">
      <c r="A25" s="1"/>
      <c r="B25" s="2"/>
      <c r="C25" s="3"/>
      <c r="D25" s="65" t="s">
        <v>32</v>
      </c>
      <c r="E25" s="65"/>
      <c r="F25" s="65"/>
      <c r="G25" s="2"/>
      <c r="H25" s="89" t="s">
        <v>36</v>
      </c>
      <c r="I25" s="89"/>
      <c r="J25" s="89"/>
      <c r="K25" s="89"/>
      <c r="L25" s="2"/>
    </row>
    <row r="26" spans="1:14" ht="15.75" x14ac:dyDescent="0.25">
      <c r="A26" s="1"/>
      <c r="B26" s="2"/>
      <c r="C26" s="3"/>
      <c r="D26" s="4"/>
      <c r="E26" s="1"/>
      <c r="F26" s="2"/>
      <c r="G26" s="2"/>
      <c r="H26" s="2"/>
      <c r="I26" s="5"/>
      <c r="J26" s="2"/>
      <c r="K26" s="2"/>
      <c r="L26" s="2"/>
    </row>
    <row r="30" spans="1:14" ht="14.25" x14ac:dyDescent="0.2">
      <c r="A30"/>
      <c r="B30" s="41"/>
      <c r="C30"/>
      <c r="D30"/>
      <c r="E30"/>
      <c r="I30"/>
    </row>
  </sheetData>
  <mergeCells count="34">
    <mergeCell ref="A11:B11"/>
    <mergeCell ref="J16:L16"/>
    <mergeCell ref="A17:E17"/>
    <mergeCell ref="J17:L17"/>
    <mergeCell ref="A15:B15"/>
    <mergeCell ref="C15:I15"/>
    <mergeCell ref="J15:L15"/>
    <mergeCell ref="J13:L13"/>
    <mergeCell ref="A14:E14"/>
    <mergeCell ref="J14:L14"/>
    <mergeCell ref="D20:F20"/>
    <mergeCell ref="D25:F25"/>
    <mergeCell ref="G19:L19"/>
    <mergeCell ref="H20:K20"/>
    <mergeCell ref="H25:K25"/>
    <mergeCell ref="A8:A9"/>
    <mergeCell ref="B8:B9"/>
    <mergeCell ref="C8:C9"/>
    <mergeCell ref="E8:E9"/>
    <mergeCell ref="F8:F9"/>
    <mergeCell ref="G8:G9"/>
    <mergeCell ref="J12:L12"/>
    <mergeCell ref="H8:H9"/>
    <mergeCell ref="I8:I9"/>
    <mergeCell ref="J8:L9"/>
    <mergeCell ref="J10:L10"/>
    <mergeCell ref="J11:L11"/>
    <mergeCell ref="C11:I11"/>
    <mergeCell ref="B6:K6"/>
    <mergeCell ref="B2:C2"/>
    <mergeCell ref="F2:L2"/>
    <mergeCell ref="B3:C3"/>
    <mergeCell ref="F3:L3"/>
    <mergeCell ref="B5:K5"/>
  </mergeCells>
  <pageMargins left="0.7" right="0.7" top="0.75" bottom="0.75" header="0.3" footer="0.3"/>
  <pageSetup scale="83" fitToHeight="0" orientation="landscape" r:id="rId1"/>
  <drawing r:id="rId2"/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30"/>
  <sheetViews>
    <sheetView zoomScaleNormal="100" workbookViewId="0">
      <selection activeCell="G19" sqref="G19:L24"/>
    </sheetView>
  </sheetViews>
  <sheetFormatPr defaultRowHeight="15" x14ac:dyDescent="0.2"/>
  <cols>
    <col min="1" max="1" width="4.125" style="42" customWidth="1"/>
    <col min="2" max="2" width="33.125" customWidth="1"/>
    <col min="3" max="3" width="10.75" style="19" customWidth="1"/>
    <col min="4" max="4" width="14.875" style="43" customWidth="1"/>
    <col min="5" max="5" width="12.75" style="44" customWidth="1"/>
    <col min="6" max="6" width="7.375" customWidth="1"/>
    <col min="7" max="7" width="7.25" customWidth="1"/>
    <col min="8" max="8" width="6.25" customWidth="1"/>
    <col min="9" max="9" width="6.875" style="45" customWidth="1"/>
    <col min="12" max="12" width="15.125" customWidth="1"/>
  </cols>
  <sheetData>
    <row r="1" spans="1:12" ht="15.75" x14ac:dyDescent="0.25">
      <c r="A1" s="1"/>
      <c r="B1" s="2"/>
      <c r="C1" s="3"/>
      <c r="D1" s="4"/>
      <c r="E1" s="1"/>
      <c r="F1" s="2"/>
      <c r="G1" s="2"/>
      <c r="H1" s="2"/>
      <c r="I1" s="5"/>
      <c r="J1" s="6"/>
      <c r="K1" s="2"/>
    </row>
    <row r="2" spans="1:12" ht="15.75" x14ac:dyDescent="0.25">
      <c r="A2" s="1"/>
      <c r="B2" s="60" t="s">
        <v>45</v>
      </c>
      <c r="C2" s="60"/>
      <c r="D2" s="4"/>
      <c r="E2" s="1"/>
      <c r="F2" s="61" t="s">
        <v>0</v>
      </c>
      <c r="G2" s="61"/>
      <c r="H2" s="61"/>
      <c r="I2" s="61"/>
      <c r="J2" s="61"/>
      <c r="K2" s="61"/>
      <c r="L2" s="61"/>
    </row>
    <row r="3" spans="1:12" ht="29.25" customHeight="1" x14ac:dyDescent="0.25">
      <c r="A3" s="1"/>
      <c r="B3" s="66" t="s">
        <v>37</v>
      </c>
      <c r="C3" s="66"/>
      <c r="D3" s="46"/>
      <c r="E3" s="9"/>
      <c r="F3" s="62" t="s">
        <v>1</v>
      </c>
      <c r="G3" s="62"/>
      <c r="H3" s="62"/>
      <c r="I3" s="62"/>
      <c r="J3" s="62"/>
      <c r="K3" s="62"/>
      <c r="L3" s="62"/>
    </row>
    <row r="4" spans="1:12" ht="15.75" x14ac:dyDescent="0.25">
      <c r="A4" s="1"/>
      <c r="B4" s="2"/>
      <c r="C4" s="3"/>
      <c r="D4" s="4"/>
      <c r="E4" s="10"/>
      <c r="F4" s="11"/>
      <c r="G4" s="2"/>
      <c r="H4" s="2"/>
      <c r="I4" s="5"/>
      <c r="J4" s="6"/>
      <c r="K4" s="11"/>
      <c r="L4" s="2"/>
    </row>
    <row r="5" spans="1:12" ht="20.25" x14ac:dyDescent="0.3">
      <c r="A5" s="1"/>
      <c r="B5" s="63" t="s">
        <v>2</v>
      </c>
      <c r="C5" s="63"/>
      <c r="D5" s="63"/>
      <c r="E5" s="63"/>
      <c r="F5" s="63"/>
      <c r="G5" s="63"/>
      <c r="H5" s="63"/>
      <c r="I5" s="63"/>
      <c r="J5" s="63"/>
      <c r="K5" s="63"/>
      <c r="L5" s="12"/>
    </row>
    <row r="6" spans="1:12" ht="36" customHeight="1" x14ac:dyDescent="0.3">
      <c r="A6" s="1"/>
      <c r="B6" s="64" t="s">
        <v>47</v>
      </c>
      <c r="C6" s="63"/>
      <c r="D6" s="63"/>
      <c r="E6" s="63"/>
      <c r="F6" s="63"/>
      <c r="G6" s="63"/>
      <c r="H6" s="63"/>
      <c r="I6" s="63"/>
      <c r="J6" s="63"/>
      <c r="K6" s="63"/>
      <c r="L6" s="12"/>
    </row>
    <row r="7" spans="1:12" ht="20.25" x14ac:dyDescent="0.3">
      <c r="A7" s="1"/>
      <c r="B7" s="50"/>
      <c r="C7" s="14"/>
      <c r="D7" s="51"/>
      <c r="E7" s="16"/>
      <c r="F7" s="50"/>
      <c r="G7" s="50"/>
      <c r="H7" s="50"/>
      <c r="I7" s="17"/>
      <c r="J7" s="50"/>
      <c r="K7" s="50"/>
      <c r="L7" s="12"/>
    </row>
    <row r="8" spans="1:12" ht="15.75" x14ac:dyDescent="0.2">
      <c r="A8" s="80" t="s">
        <v>5</v>
      </c>
      <c r="B8" s="56" t="s">
        <v>6</v>
      </c>
      <c r="C8" s="56" t="s">
        <v>7</v>
      </c>
      <c r="D8" s="48" t="s">
        <v>8</v>
      </c>
      <c r="E8" s="56" t="s">
        <v>9</v>
      </c>
      <c r="F8" s="58" t="s">
        <v>10</v>
      </c>
      <c r="G8" s="56" t="s">
        <v>11</v>
      </c>
      <c r="H8" s="74" t="s">
        <v>12</v>
      </c>
      <c r="I8" s="76" t="s">
        <v>13</v>
      </c>
      <c r="J8" s="78" t="s">
        <v>14</v>
      </c>
      <c r="K8" s="78"/>
      <c r="L8" s="78"/>
    </row>
    <row r="9" spans="1:12" ht="36.75" customHeight="1" x14ac:dyDescent="0.2">
      <c r="A9" s="81"/>
      <c r="B9" s="57"/>
      <c r="C9" s="57"/>
      <c r="D9" s="23" t="s">
        <v>15</v>
      </c>
      <c r="E9" s="57"/>
      <c r="F9" s="59"/>
      <c r="G9" s="73"/>
      <c r="H9" s="75"/>
      <c r="I9" s="77"/>
      <c r="J9" s="78"/>
      <c r="K9" s="78"/>
      <c r="L9" s="78"/>
    </row>
    <row r="10" spans="1:12" ht="15.75" x14ac:dyDescent="0.2">
      <c r="A10" s="24" t="s">
        <v>16</v>
      </c>
      <c r="B10" s="49" t="s">
        <v>17</v>
      </c>
      <c r="C10" s="26" t="s">
        <v>18</v>
      </c>
      <c r="D10" s="26" t="s">
        <v>19</v>
      </c>
      <c r="E10" s="49" t="s">
        <v>20</v>
      </c>
      <c r="F10" s="49" t="s">
        <v>21</v>
      </c>
      <c r="G10" s="49" t="s">
        <v>22</v>
      </c>
      <c r="H10" s="49" t="s">
        <v>23</v>
      </c>
      <c r="I10" s="27"/>
      <c r="J10" s="79" t="s">
        <v>24</v>
      </c>
      <c r="K10" s="79"/>
      <c r="L10" s="79"/>
    </row>
    <row r="11" spans="1:12" ht="16.5" x14ac:dyDescent="0.2">
      <c r="A11" s="90" t="s">
        <v>38</v>
      </c>
      <c r="B11" s="91"/>
      <c r="C11" s="85" t="s">
        <v>39</v>
      </c>
      <c r="D11" s="86"/>
      <c r="E11" s="86"/>
      <c r="F11" s="86"/>
      <c r="G11" s="86"/>
      <c r="H11" s="86"/>
      <c r="I11" s="87"/>
      <c r="J11" s="82"/>
      <c r="K11" s="83"/>
      <c r="L11" s="84"/>
    </row>
    <row r="12" spans="1:12" ht="38.25" customHeight="1" x14ac:dyDescent="0.2">
      <c r="A12" s="24" t="s">
        <v>25</v>
      </c>
      <c r="B12" s="32" t="s">
        <v>42</v>
      </c>
      <c r="C12" s="28" t="s">
        <v>28</v>
      </c>
      <c r="D12" s="33" t="s">
        <v>43</v>
      </c>
      <c r="E12" s="34" t="s">
        <v>48</v>
      </c>
      <c r="F12" s="29">
        <v>320</v>
      </c>
      <c r="G12" s="29">
        <v>0</v>
      </c>
      <c r="H12" s="30" t="s">
        <v>54</v>
      </c>
      <c r="I12" s="31">
        <f t="shared" ref="I12:I13" si="0">H12/2.8</f>
        <v>114.28571428571429</v>
      </c>
      <c r="J12" s="71" t="s">
        <v>44</v>
      </c>
      <c r="K12" s="72"/>
      <c r="L12" s="72"/>
    </row>
    <row r="13" spans="1:12" s="35" customFormat="1" ht="69" customHeight="1" x14ac:dyDescent="0.2">
      <c r="A13" s="24" t="s">
        <v>26</v>
      </c>
      <c r="B13" s="32" t="s">
        <v>40</v>
      </c>
      <c r="C13" s="28" t="s">
        <v>28</v>
      </c>
      <c r="D13" s="33" t="s">
        <v>27</v>
      </c>
      <c r="E13" s="34" t="s">
        <v>49</v>
      </c>
      <c r="F13" s="29">
        <v>480</v>
      </c>
      <c r="G13" s="29">
        <v>0</v>
      </c>
      <c r="H13" s="30">
        <f t="shared" ref="H13" si="1">F13-G13</f>
        <v>480</v>
      </c>
      <c r="I13" s="31">
        <f t="shared" si="0"/>
        <v>171.42857142857144</v>
      </c>
      <c r="J13" s="71" t="s">
        <v>41</v>
      </c>
      <c r="K13" s="72"/>
      <c r="L13" s="72"/>
    </row>
    <row r="14" spans="1:12" s="38" customFormat="1" ht="16.5" x14ac:dyDescent="0.25">
      <c r="A14" s="67" t="s">
        <v>29</v>
      </c>
      <c r="B14" s="68"/>
      <c r="C14" s="68"/>
      <c r="D14" s="68"/>
      <c r="E14" s="69"/>
      <c r="F14" s="37">
        <f t="shared" ref="F14:H14" si="2">SUM(F12:F13)</f>
        <v>800</v>
      </c>
      <c r="G14" s="37">
        <f t="shared" si="2"/>
        <v>0</v>
      </c>
      <c r="H14" s="37">
        <f t="shared" si="2"/>
        <v>480</v>
      </c>
      <c r="I14" s="37">
        <f>SUM(I12:I13)</f>
        <v>285.71428571428572</v>
      </c>
      <c r="J14" s="70"/>
      <c r="K14" s="70"/>
      <c r="L14" s="70"/>
    </row>
    <row r="15" spans="1:12" s="38" customFormat="1" ht="16.5" x14ac:dyDescent="0.25">
      <c r="A15" s="90" t="s">
        <v>52</v>
      </c>
      <c r="B15" s="92"/>
      <c r="C15" s="85" t="s">
        <v>53</v>
      </c>
      <c r="D15" s="86"/>
      <c r="E15" s="86"/>
      <c r="F15" s="86"/>
      <c r="G15" s="86"/>
      <c r="H15" s="86"/>
      <c r="I15" s="87"/>
      <c r="J15" s="93"/>
      <c r="K15" s="94"/>
      <c r="L15" s="95"/>
    </row>
    <row r="16" spans="1:12" ht="78.75" x14ac:dyDescent="0.2">
      <c r="A16" s="24" t="s">
        <v>51</v>
      </c>
      <c r="B16" s="32" t="s">
        <v>33</v>
      </c>
      <c r="C16" s="28" t="s">
        <v>28</v>
      </c>
      <c r="D16" s="33" t="s">
        <v>27</v>
      </c>
      <c r="E16" s="34" t="s">
        <v>50</v>
      </c>
      <c r="F16" s="29">
        <v>480</v>
      </c>
      <c r="G16" s="29">
        <v>0</v>
      </c>
      <c r="H16" s="30">
        <f t="shared" ref="H16" si="3">F16-G16</f>
        <v>480</v>
      </c>
      <c r="I16" s="31">
        <f t="shared" ref="I16" si="4">H16/2.8</f>
        <v>171.42857142857144</v>
      </c>
      <c r="J16" s="71" t="s">
        <v>34</v>
      </c>
      <c r="K16" s="72"/>
      <c r="L16" s="72"/>
    </row>
    <row r="17" spans="1:12" ht="16.5" x14ac:dyDescent="0.25">
      <c r="A17" s="67" t="s">
        <v>29</v>
      </c>
      <c r="B17" s="68"/>
      <c r="C17" s="68"/>
      <c r="D17" s="68"/>
      <c r="E17" s="69"/>
      <c r="F17" s="36">
        <f>SUM(F16:F16)</f>
        <v>480</v>
      </c>
      <c r="G17" s="36">
        <f>SUM(G16:G16)</f>
        <v>0</v>
      </c>
      <c r="H17" s="36">
        <f>SUM(H16:H16)</f>
        <v>480</v>
      </c>
      <c r="I17" s="37">
        <f>SUM(I16:I16)</f>
        <v>171.42857142857144</v>
      </c>
      <c r="J17" s="70"/>
      <c r="K17" s="70"/>
      <c r="L17" s="70"/>
    </row>
    <row r="18" spans="1:12" ht="15.75" x14ac:dyDescent="0.25">
      <c r="A18" s="1"/>
      <c r="B18" s="2"/>
      <c r="C18" s="3"/>
      <c r="D18" s="4"/>
      <c r="E18" s="1"/>
      <c r="F18" s="2"/>
      <c r="G18" s="2"/>
      <c r="H18" s="2"/>
      <c r="I18" s="5"/>
      <c r="J18" s="2"/>
      <c r="K18" s="2"/>
      <c r="L18" s="2"/>
    </row>
    <row r="19" spans="1:12" ht="15.75" x14ac:dyDescent="0.25">
      <c r="A19" s="1"/>
      <c r="B19" s="2"/>
      <c r="C19" s="3"/>
      <c r="D19" s="4"/>
      <c r="E19" s="1"/>
      <c r="F19" s="2"/>
      <c r="G19" s="88" t="s">
        <v>55</v>
      </c>
      <c r="H19" s="88"/>
      <c r="I19" s="88"/>
      <c r="J19" s="88"/>
      <c r="K19" s="88"/>
      <c r="L19" s="88"/>
    </row>
    <row r="20" spans="1:12" ht="15.75" x14ac:dyDescent="0.25">
      <c r="A20" s="1"/>
      <c r="B20" s="9" t="s">
        <v>30</v>
      </c>
      <c r="C20" s="7"/>
      <c r="D20" s="61" t="s">
        <v>35</v>
      </c>
      <c r="E20" s="61"/>
      <c r="F20" s="61"/>
      <c r="G20" s="47"/>
      <c r="H20" s="47"/>
      <c r="I20" s="61" t="s">
        <v>31</v>
      </c>
      <c r="J20" s="61"/>
      <c r="K20" s="61"/>
      <c r="L20" s="54"/>
    </row>
    <row r="21" spans="1:12" ht="15.75" x14ac:dyDescent="0.25">
      <c r="A21" s="1"/>
      <c r="B21" s="2"/>
      <c r="C21" s="3"/>
      <c r="D21" s="4"/>
      <c r="E21" s="1"/>
      <c r="F21" s="2"/>
      <c r="G21" s="2"/>
      <c r="H21" s="2"/>
      <c r="I21" s="5"/>
      <c r="J21" s="2"/>
      <c r="K21" s="2"/>
      <c r="L21" s="2"/>
    </row>
    <row r="22" spans="1:12" ht="15.75" x14ac:dyDescent="0.25">
      <c r="A22" s="1"/>
      <c r="B22" s="2"/>
      <c r="C22" s="3"/>
      <c r="D22" s="4"/>
      <c r="E22" s="1"/>
      <c r="F22" s="2"/>
      <c r="G22" s="2"/>
      <c r="H22" s="2"/>
      <c r="I22" s="5"/>
      <c r="J22" s="2"/>
      <c r="K22" s="2"/>
      <c r="L22" s="2"/>
    </row>
    <row r="23" spans="1:12" ht="15.75" x14ac:dyDescent="0.25">
      <c r="A23" s="1"/>
      <c r="B23" s="2"/>
      <c r="C23" s="3"/>
      <c r="D23" s="4"/>
      <c r="E23" s="1"/>
      <c r="F23" s="2"/>
      <c r="G23" s="2"/>
      <c r="H23" s="2"/>
      <c r="I23" s="5"/>
      <c r="J23" s="2"/>
      <c r="K23" s="2"/>
      <c r="L23" s="2"/>
    </row>
    <row r="24" spans="1:12" ht="15.75" x14ac:dyDescent="0.25">
      <c r="A24" s="1"/>
      <c r="B24" s="2"/>
      <c r="C24" s="3"/>
      <c r="D24" s="65" t="s">
        <v>32</v>
      </c>
      <c r="E24" s="65"/>
      <c r="F24" s="65"/>
      <c r="G24" s="2"/>
      <c r="H24" s="2"/>
      <c r="I24" s="89" t="s">
        <v>36</v>
      </c>
      <c r="J24" s="89"/>
      <c r="K24" s="89"/>
      <c r="L24" s="55"/>
    </row>
    <row r="25" spans="1:12" ht="15.75" x14ac:dyDescent="0.25">
      <c r="A25" s="1"/>
      <c r="B25" s="2"/>
      <c r="C25" s="3"/>
      <c r="D25" s="4"/>
      <c r="E25" s="1"/>
      <c r="F25" s="2"/>
      <c r="G25" s="2"/>
      <c r="H25" s="2"/>
      <c r="I25" s="5"/>
      <c r="J25" s="2"/>
      <c r="K25" s="2"/>
      <c r="L25" s="2"/>
    </row>
    <row r="26" spans="1:12" ht="15.75" x14ac:dyDescent="0.25">
      <c r="A26" s="1"/>
      <c r="B26" s="2"/>
      <c r="C26" s="3"/>
      <c r="D26" s="4"/>
      <c r="E26" s="1"/>
      <c r="F26" s="2"/>
      <c r="G26" s="2"/>
      <c r="H26" s="2"/>
      <c r="I26" s="5"/>
      <c r="J26" s="2"/>
      <c r="K26" s="2"/>
      <c r="L26" s="2"/>
    </row>
    <row r="30" spans="1:12" ht="14.25" x14ac:dyDescent="0.2">
      <c r="A30"/>
      <c r="B30" s="41"/>
      <c r="C30"/>
      <c r="D30"/>
      <c r="E30"/>
      <c r="I30"/>
    </row>
  </sheetData>
  <mergeCells count="34">
    <mergeCell ref="D24:F24"/>
    <mergeCell ref="G19:L19"/>
    <mergeCell ref="I20:K20"/>
    <mergeCell ref="I24:K24"/>
    <mergeCell ref="J16:L16"/>
    <mergeCell ref="A17:E17"/>
    <mergeCell ref="J17:L17"/>
    <mergeCell ref="D20:F20"/>
    <mergeCell ref="J12:L12"/>
    <mergeCell ref="J13:L13"/>
    <mergeCell ref="A14:E14"/>
    <mergeCell ref="J14:L14"/>
    <mergeCell ref="A15:B15"/>
    <mergeCell ref="C15:I15"/>
    <mergeCell ref="J15:L15"/>
    <mergeCell ref="H8:H9"/>
    <mergeCell ref="I8:I9"/>
    <mergeCell ref="J8:L9"/>
    <mergeCell ref="J10:L10"/>
    <mergeCell ref="A11:B11"/>
    <mergeCell ref="C11:I11"/>
    <mergeCell ref="J11:L11"/>
    <mergeCell ref="A8:A9"/>
    <mergeCell ref="B8:B9"/>
    <mergeCell ref="C8:C9"/>
    <mergeCell ref="E8:E9"/>
    <mergeCell ref="F8:F9"/>
    <mergeCell ref="G8:G9"/>
    <mergeCell ref="B6:K6"/>
    <mergeCell ref="B2:C2"/>
    <mergeCell ref="F2:L2"/>
    <mergeCell ref="B3:C3"/>
    <mergeCell ref="F3:L3"/>
    <mergeCell ref="B5:K5"/>
  </mergeCells>
  <pageMargins left="0.7" right="0.7" top="0.75" bottom="0.75" header="0.3" footer="0.3"/>
  <pageSetup scale="82" orientation="landscape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Nguyen Ngoc Trang</vt:lpstr>
      <vt:lpstr>Pham Huu Loc</vt:lpstr>
      <vt:lpstr>Pham Huu Loc_F2</vt:lpstr>
      <vt:lpstr>'Pham Huu Loc'!Print_Area</vt:lpstr>
    </vt:vector>
  </TitlesOfParts>
  <Company>Sky123.Org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Sky123.Org</dc:creator>
  <cp:lastModifiedBy>Sky123.Org</cp:lastModifiedBy>
  <cp:lastPrinted>2016-02-02T02:29:57Z</cp:lastPrinted>
  <dcterms:created xsi:type="dcterms:W3CDTF">2015-12-31T04:29:23Z</dcterms:created>
  <dcterms:modified xsi:type="dcterms:W3CDTF">2016-02-03T06:07:19Z</dcterms:modified>
</cp:coreProperties>
</file>